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alisonhorst/Desktop/"/>
    </mc:Choice>
  </mc:AlternateContent>
  <bookViews>
    <workbookView xWindow="3640" yWindow="460" windowWidth="23680" windowHeight="13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F11" i="1"/>
  <c r="F6" i="1"/>
  <c r="F7" i="1"/>
  <c r="F8" i="1"/>
  <c r="F9" i="1"/>
  <c r="F10" i="1"/>
  <c r="F12" i="1"/>
  <c r="F13" i="1"/>
  <c r="F14" i="1"/>
  <c r="F15" i="1"/>
  <c r="F16" i="1"/>
  <c r="E7" i="1"/>
  <c r="H7" i="1"/>
  <c r="E9" i="1"/>
  <c r="H9" i="1"/>
  <c r="E12" i="1"/>
  <c r="H12" i="1"/>
  <c r="E14" i="1"/>
  <c r="H14" i="1"/>
  <c r="E16" i="1"/>
  <c r="H16" i="1"/>
  <c r="E17" i="1"/>
  <c r="F17" i="1"/>
  <c r="G17" i="1"/>
  <c r="H17" i="1"/>
  <c r="H13" i="1"/>
  <c r="E13" i="1"/>
</calcChain>
</file>

<file path=xl/sharedStrings.xml><?xml version="1.0" encoding="utf-8"?>
<sst xmlns="http://schemas.openxmlformats.org/spreadsheetml/2006/main" count="25" uniqueCount="25">
  <si>
    <t>Fault</t>
  </si>
  <si>
    <t xml:space="preserve">Length (km) </t>
  </si>
  <si>
    <t>Portland Hills</t>
  </si>
  <si>
    <t>East Bank</t>
  </si>
  <si>
    <t>Oatfield</t>
  </si>
  <si>
    <t>Canby-Molalla</t>
  </si>
  <si>
    <t>Bolton</t>
  </si>
  <si>
    <t>Helvetia</t>
  </si>
  <si>
    <t>Mount Angel</t>
  </si>
  <si>
    <t>Gales Creek</t>
  </si>
  <si>
    <t>Sherwood</t>
  </si>
  <si>
    <t>Newberg</t>
  </si>
  <si>
    <t>Beaverton</t>
  </si>
  <si>
    <t>Frontal</t>
  </si>
  <si>
    <r>
      <rPr>
        <b/>
        <sz val="12"/>
        <color theme="9"/>
        <rFont val="Arial"/>
        <family val="2"/>
      </rPr>
      <t>M</t>
    </r>
    <r>
      <rPr>
        <sz val="12"/>
        <color theme="1"/>
        <rFont val="Arial"/>
        <family val="2"/>
      </rPr>
      <t xml:space="preserve"> = 5.16 + 1.12 * log (</t>
    </r>
    <r>
      <rPr>
        <b/>
        <sz val="12"/>
        <color rgb="FF00B0F0"/>
        <rFont val="Arial"/>
        <family val="2"/>
      </rPr>
      <t>SRL</t>
    </r>
    <r>
      <rPr>
        <sz val="12"/>
        <color theme="1"/>
        <rFont val="Arial"/>
        <family val="2"/>
      </rPr>
      <t>)</t>
    </r>
  </si>
  <si>
    <t>Strike-slip</t>
  </si>
  <si>
    <t>Reverse</t>
  </si>
  <si>
    <t>Wells and Coppersmith (1994)</t>
  </si>
  <si>
    <r>
      <rPr>
        <b/>
        <sz val="12"/>
        <color theme="9"/>
        <rFont val="Arial"/>
        <family val="2"/>
      </rPr>
      <t>M</t>
    </r>
    <r>
      <rPr>
        <sz val="12"/>
        <color theme="1"/>
        <rFont val="Arial"/>
        <family val="2"/>
      </rPr>
      <t xml:space="preserve"> = 5 + 1.22 * log (</t>
    </r>
    <r>
      <rPr>
        <b/>
        <sz val="12"/>
        <color rgb="FF00B0F0"/>
        <rFont val="Arial"/>
        <family val="2"/>
      </rPr>
      <t>SRL</t>
    </r>
    <r>
      <rPr>
        <sz val="12"/>
        <color theme="1"/>
        <rFont val="Arial"/>
        <family val="2"/>
      </rPr>
      <t>)</t>
    </r>
  </si>
  <si>
    <t>All</t>
  </si>
  <si>
    <r>
      <rPr>
        <b/>
        <sz val="12"/>
        <color theme="9"/>
        <rFont val="Arial"/>
        <family val="2"/>
      </rPr>
      <t>M</t>
    </r>
    <r>
      <rPr>
        <sz val="12"/>
        <color theme="1"/>
        <rFont val="Arial"/>
        <family val="2"/>
      </rPr>
      <t xml:space="preserve"> = (4/3) * log(</t>
    </r>
    <r>
      <rPr>
        <b/>
        <sz val="12"/>
        <color rgb="FFFF0000"/>
        <rFont val="Arial"/>
        <family val="2"/>
      </rPr>
      <t>A</t>
    </r>
    <r>
      <rPr>
        <sz val="12"/>
        <color theme="1"/>
        <rFont val="Arial"/>
        <family val="2"/>
      </rPr>
      <t>) + 3.07 +/- 0.04</t>
    </r>
  </si>
  <si>
    <t>Area</t>
  </si>
  <si>
    <t xml:space="preserve">Depth (km) </t>
  </si>
  <si>
    <t>^ depths based on focal mechanism and are a MINIMUM</t>
  </si>
  <si>
    <t>Hanks and Bakken (2002)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</si>
</sst>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9"/>
      <name val="Arial"/>
      <family val="2"/>
    </font>
    <font>
      <b/>
      <sz val="12"/>
      <color rgb="FF00B0F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5" fillId="0" borderId="0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zoomScale="118" workbookViewId="0">
      <selection activeCell="H4" sqref="H4"/>
    </sheetView>
  </sheetViews>
  <sheetFormatPr baseColWidth="10" defaultRowHeight="16" x14ac:dyDescent="0.2"/>
  <cols>
    <col min="1" max="1" width="10.83203125" style="10"/>
    <col min="2" max="2" width="13.83203125" style="10" bestFit="1" customWidth="1"/>
    <col min="3" max="3" width="13" style="10" bestFit="1" customWidth="1"/>
    <col min="4" max="4" width="16.83203125" style="10" bestFit="1" customWidth="1"/>
    <col min="5" max="5" width="13" style="10" customWidth="1"/>
    <col min="6" max="6" width="17" style="10" customWidth="1"/>
    <col min="7" max="7" width="15.6640625" style="10" customWidth="1"/>
    <col min="8" max="8" width="25.33203125" style="10" bestFit="1" customWidth="1"/>
    <col min="9" max="16384" width="10.83203125" style="10"/>
  </cols>
  <sheetData>
    <row r="2" spans="2:8" x14ac:dyDescent="0.2">
      <c r="F2" s="14" t="s">
        <v>17</v>
      </c>
      <c r="G2" s="14"/>
      <c r="H2" s="12" t="s">
        <v>24</v>
      </c>
    </row>
    <row r="3" spans="2:8" x14ac:dyDescent="0.2">
      <c r="F3" s="10" t="s">
        <v>15</v>
      </c>
      <c r="G3" s="10" t="s">
        <v>16</v>
      </c>
      <c r="H3" s="10" t="s">
        <v>19</v>
      </c>
    </row>
    <row r="4" spans="2:8" ht="32" x14ac:dyDescent="0.2">
      <c r="F4" s="4" t="s">
        <v>14</v>
      </c>
      <c r="G4" s="4" t="s">
        <v>18</v>
      </c>
      <c r="H4" s="5" t="s">
        <v>20</v>
      </c>
    </row>
    <row r="5" spans="2:8" x14ac:dyDescent="0.2">
      <c r="B5" s="1" t="s">
        <v>0</v>
      </c>
      <c r="C5" s="13" t="s">
        <v>1</v>
      </c>
      <c r="D5" s="7" t="s">
        <v>22</v>
      </c>
      <c r="E5" s="6" t="s">
        <v>21</v>
      </c>
      <c r="F5" s="11"/>
      <c r="G5" s="11"/>
      <c r="H5" s="11"/>
    </row>
    <row r="6" spans="2:8" x14ac:dyDescent="0.2">
      <c r="B6" s="2" t="s">
        <v>2</v>
      </c>
      <c r="C6" s="2">
        <v>62</v>
      </c>
      <c r="D6" s="8"/>
      <c r="E6" s="2"/>
      <c r="F6" s="11">
        <f t="shared" ref="F6:F16" si="0">5.16+1.12*LOG(C6)</f>
        <v>7.1674786922380447</v>
      </c>
      <c r="G6" s="11">
        <f t="shared" ref="G6:G16" si="1">5+1.22*LOG(C6)</f>
        <v>7.1867178611878693</v>
      </c>
      <c r="H6" s="11"/>
    </row>
    <row r="7" spans="2:8" x14ac:dyDescent="0.2">
      <c r="B7" s="2" t="s">
        <v>3</v>
      </c>
      <c r="C7" s="2">
        <v>55</v>
      </c>
      <c r="D7" s="8">
        <v>15.2</v>
      </c>
      <c r="E7" s="2">
        <f t="shared" ref="E7:E12" si="2">C7*D7</f>
        <v>836</v>
      </c>
      <c r="F7" s="11">
        <f t="shared" si="0"/>
        <v>7.1092062122335538</v>
      </c>
      <c r="G7" s="11">
        <f t="shared" si="1"/>
        <v>7.1232424811829773</v>
      </c>
      <c r="H7" s="11">
        <f t="shared" ref="H7:H12" si="3">(4/3)*LOG(E7)+3.07</f>
        <v>6.9662750365853547</v>
      </c>
    </row>
    <row r="8" spans="2:8" x14ac:dyDescent="0.2">
      <c r="B8" s="2" t="s">
        <v>4</v>
      </c>
      <c r="C8" s="2">
        <v>40</v>
      </c>
      <c r="D8" s="8"/>
      <c r="E8" s="2"/>
      <c r="F8" s="11">
        <f t="shared" si="0"/>
        <v>6.9543071902873184</v>
      </c>
      <c r="G8" s="11">
        <f t="shared" si="1"/>
        <v>6.9545131894201138</v>
      </c>
      <c r="H8" s="11"/>
    </row>
    <row r="9" spans="2:8" x14ac:dyDescent="0.2">
      <c r="B9" s="2" t="s">
        <v>5</v>
      </c>
      <c r="C9" s="2">
        <v>51</v>
      </c>
      <c r="D9" s="8">
        <v>22.3</v>
      </c>
      <c r="E9" s="2">
        <f t="shared" si="2"/>
        <v>1137.3</v>
      </c>
      <c r="F9" s="11">
        <f t="shared" si="0"/>
        <v>7.0724785972296891</v>
      </c>
      <c r="G9" s="11">
        <f t="shared" si="1"/>
        <v>7.0832356148394826</v>
      </c>
      <c r="H9" s="11">
        <f t="shared" si="3"/>
        <v>7.144500052194795</v>
      </c>
    </row>
    <row r="10" spans="2:8" x14ac:dyDescent="0.2">
      <c r="B10" s="2" t="s">
        <v>6</v>
      </c>
      <c r="C10" s="2">
        <v>9</v>
      </c>
      <c r="D10" s="8"/>
      <c r="E10" s="2"/>
      <c r="F10" s="11">
        <f t="shared" si="0"/>
        <v>6.2287516105720444</v>
      </c>
      <c r="G10" s="11">
        <f t="shared" si="1"/>
        <v>6.1641758615159761</v>
      </c>
      <c r="H10" s="11"/>
    </row>
    <row r="11" spans="2:8" x14ac:dyDescent="0.2">
      <c r="B11" s="2" t="s">
        <v>7</v>
      </c>
      <c r="C11" s="2">
        <v>10</v>
      </c>
      <c r="D11" s="8"/>
      <c r="E11" s="2"/>
      <c r="F11" s="11">
        <f>5.16+1.12*LOG(C11)</f>
        <v>6.28</v>
      </c>
      <c r="G11" s="11">
        <f t="shared" si="1"/>
        <v>6.22</v>
      </c>
      <c r="H11" s="11"/>
    </row>
    <row r="12" spans="2:8" x14ac:dyDescent="0.2">
      <c r="B12" s="2" t="s">
        <v>8</v>
      </c>
      <c r="C12" s="2">
        <v>32</v>
      </c>
      <c r="D12" s="8">
        <v>26.7</v>
      </c>
      <c r="E12" s="2">
        <f t="shared" si="2"/>
        <v>854.4</v>
      </c>
      <c r="F12" s="11">
        <f t="shared" si="0"/>
        <v>6.845767975718295</v>
      </c>
      <c r="G12" s="11">
        <f t="shared" si="1"/>
        <v>6.8362829735502855</v>
      </c>
      <c r="H12" s="11">
        <f t="shared" si="3"/>
        <v>6.9788816529126407</v>
      </c>
    </row>
    <row r="13" spans="2:8" x14ac:dyDescent="0.2">
      <c r="B13" s="2" t="s">
        <v>9</v>
      </c>
      <c r="C13" s="2">
        <v>73</v>
      </c>
      <c r="D13" s="8">
        <v>39.1</v>
      </c>
      <c r="E13" s="2">
        <f>C13*D13</f>
        <v>2854.3</v>
      </c>
      <c r="F13" s="11">
        <f t="shared" si="0"/>
        <v>7.2469216033349113</v>
      </c>
      <c r="G13" s="11">
        <f t="shared" si="1"/>
        <v>7.2732538893469556</v>
      </c>
      <c r="H13" s="11">
        <f>(4/3)*LOG(E13)+3.07</f>
        <v>7.6773328233550959</v>
      </c>
    </row>
    <row r="14" spans="2:8" x14ac:dyDescent="0.2">
      <c r="B14" s="2" t="s">
        <v>10</v>
      </c>
      <c r="C14" s="2">
        <v>14.5</v>
      </c>
      <c r="D14" s="8">
        <v>20.9</v>
      </c>
      <c r="E14" s="2">
        <f t="shared" ref="E14:E16" si="4">C14*D14</f>
        <v>303.04999999999995</v>
      </c>
      <c r="F14" s="11">
        <f t="shared" si="0"/>
        <v>6.4607321625031719</v>
      </c>
      <c r="G14" s="11">
        <f t="shared" si="1"/>
        <v>6.4168689627266691</v>
      </c>
      <c r="H14" s="11">
        <f t="shared" ref="H14:H16" si="5">(4/3)*LOG(E14)+3.07</f>
        <v>6.3786857177947045</v>
      </c>
    </row>
    <row r="15" spans="2:8" x14ac:dyDescent="0.2">
      <c r="B15" s="2" t="s">
        <v>11</v>
      </c>
      <c r="C15" s="2">
        <v>8</v>
      </c>
      <c r="D15" s="8"/>
      <c r="E15" s="2"/>
      <c r="F15" s="11">
        <f t="shared" si="0"/>
        <v>6.1714607854309769</v>
      </c>
      <c r="G15" s="11">
        <f t="shared" si="1"/>
        <v>6.1017697841301715</v>
      </c>
      <c r="H15" s="11"/>
    </row>
    <row r="16" spans="2:8" x14ac:dyDescent="0.2">
      <c r="B16" s="2" t="s">
        <v>12</v>
      </c>
      <c r="C16" s="2">
        <v>15</v>
      </c>
      <c r="D16" s="8">
        <v>26.1</v>
      </c>
      <c r="E16" s="2">
        <f t="shared" si="4"/>
        <v>391.5</v>
      </c>
      <c r="F16" s="11">
        <f t="shared" si="0"/>
        <v>6.4772222101423633</v>
      </c>
      <c r="G16" s="11">
        <f t="shared" si="1"/>
        <v>6.4348313360479317</v>
      </c>
      <c r="H16" s="11">
        <f t="shared" si="5"/>
        <v>6.5269756885252832</v>
      </c>
    </row>
    <row r="17" spans="2:8" x14ac:dyDescent="0.2">
      <c r="B17" s="3" t="s">
        <v>13</v>
      </c>
      <c r="C17" s="3">
        <v>44</v>
      </c>
      <c r="D17" s="9">
        <v>20</v>
      </c>
      <c r="E17" s="2">
        <f t="shared" ref="E17" si="6">C17*D17</f>
        <v>880</v>
      </c>
      <c r="F17" s="11">
        <f t="shared" ref="F17" si="7">5.16+1.12*LOG(C17)</f>
        <v>7.0006669976645304</v>
      </c>
      <c r="G17" s="11">
        <f t="shared" ref="G17" si="8">5+1.22*LOG(C17)</f>
        <v>7.0050122653131481</v>
      </c>
      <c r="H17" s="11">
        <f t="shared" ref="H17" si="9">(4/3)*LOG(E17)+3.07</f>
        <v>6.995976896200224</v>
      </c>
    </row>
    <row r="19" spans="2:8" x14ac:dyDescent="0.2">
      <c r="D19" s="10" t="s">
        <v>23</v>
      </c>
    </row>
  </sheetData>
  <mergeCells count="1"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2018-04-23T14:44:40Z</dcterms:created>
  <dcterms:modified xsi:type="dcterms:W3CDTF">2018-12-04T17:16:29Z</dcterms:modified>
</cp:coreProperties>
</file>